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020"/>
  </bookViews>
  <sheets>
    <sheet name="прогноз 2023-2026" sheetId="2" r:id="rId1"/>
  </sheets>
  <definedNames>
    <definedName name="_xlnm.Print_Titles" localSheetId="0">'прогноз 2023-2026'!$7:$9</definedName>
    <definedName name="_xlnm.Print_Area" localSheetId="0">'прогноз 2023-2026'!$A$1:$H$20</definedName>
  </definedNames>
  <calcPr calcId="145621"/>
</workbook>
</file>

<file path=xl/calcChain.xml><?xml version="1.0" encoding="utf-8"?>
<calcChain xmlns="http://schemas.openxmlformats.org/spreadsheetml/2006/main">
  <c r="G22" i="2" l="1"/>
  <c r="G10" i="2"/>
  <c r="F10" i="2"/>
  <c r="D10" i="2"/>
  <c r="C10" i="2"/>
  <c r="E10" i="2"/>
  <c r="F22" i="2"/>
  <c r="E22" i="2"/>
  <c r="D22" i="2"/>
  <c r="H22" i="2" l="1"/>
  <c r="F18" i="2"/>
  <c r="G18" i="2"/>
  <c r="H18" i="2"/>
  <c r="D17" i="2"/>
  <c r="D15" i="2"/>
  <c r="D13" i="2" l="1"/>
  <c r="D11" i="2"/>
  <c r="H19" i="2" l="1"/>
  <c r="G19" i="2"/>
  <c r="F19" i="2"/>
  <c r="E19" i="2"/>
  <c r="D19" i="2"/>
  <c r="E17" i="2" l="1"/>
  <c r="F17" i="2"/>
  <c r="G17" i="2"/>
  <c r="H17" i="2"/>
  <c r="E15" i="2"/>
  <c r="F15" i="2"/>
  <c r="G15" i="2"/>
  <c r="H15" i="2"/>
  <c r="E13" i="2"/>
  <c r="F13" i="2"/>
  <c r="G13" i="2"/>
  <c r="H13" i="2"/>
  <c r="E11" i="2"/>
  <c r="F11" i="2"/>
  <c r="G11" i="2"/>
  <c r="H11" i="2"/>
</calcChain>
</file>

<file path=xl/sharedStrings.xml><?xml version="1.0" encoding="utf-8"?>
<sst xmlns="http://schemas.openxmlformats.org/spreadsheetml/2006/main" count="39" uniqueCount="19">
  <si>
    <t>Показатели</t>
  </si>
  <si>
    <t>Единица измерения</t>
  </si>
  <si>
    <t>отчет</t>
  </si>
  <si>
    <t>%</t>
  </si>
  <si>
    <t>единиц</t>
  </si>
  <si>
    <t>темп роста</t>
  </si>
  <si>
    <t>человек</t>
  </si>
  <si>
    <t xml:space="preserve">ПРОГНОЗ  </t>
  </si>
  <si>
    <t>прогноз (базовый вариант)</t>
  </si>
  <si>
    <t>х</t>
  </si>
  <si>
    <t>Число зарегистрированных субъектов предпринимательства - всего</t>
  </si>
  <si>
    <t>Число субъектов предпринимательства, осуществляющих деятельность на территории поселения - всего</t>
  </si>
  <si>
    <t>Число зарегистрированных субъектов предпринимательства, в сфере торговли, общественного питания, услуг - всего</t>
  </si>
  <si>
    <t>Число зарегистрированных субъектов предпринимательства-юридических лиц - всего</t>
  </si>
  <si>
    <t>Число зарегистрированных субъектов предпринимательства-Индивидуальных предпринимателей - всего</t>
  </si>
  <si>
    <t>Среднесписочная численность работников, работающих у юридических лиц за предшествующий календарный год</t>
  </si>
  <si>
    <t>Число  самозанятых, осуществляющих деятельность на территории поселения - всего</t>
  </si>
  <si>
    <t xml:space="preserve"> развития МСП в муниципальном образованииДобровское сельское поселение Симферопольский район </t>
  </si>
  <si>
    <t xml:space="preserve">на среднесрочный период на 2025 год и плановый период                           2026-2027 годов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</si>
</sst>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0.0"/>
    <numFmt numFmtId="166" formatCode="#,##0.0_ ;\-#,##0.0\ 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  <font>
      <sz val="10"/>
      <name val="Arial Cyr"/>
      <family val="2"/>
      <charset val="204"/>
    </font>
    <font>
      <sz val="10"/>
      <name val="Arial Cyr"/>
      <family val="2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5">
    <xf numFmtId="0" fontId="0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5" fillId="0" borderId="0"/>
    <xf numFmtId="0" fontId="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5" fillId="0" borderId="0"/>
    <xf numFmtId="0" fontId="1" fillId="0" borderId="0"/>
    <xf numFmtId="0" fontId="1" fillId="0" borderId="0"/>
    <xf numFmtId="0" fontId="10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/>
    <xf numFmtId="165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164" fontId="6" fillId="0" borderId="0" applyFill="0" applyBorder="0" applyAlignment="0" applyProtection="0"/>
    <xf numFmtId="0" fontId="8" fillId="0" borderId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Continuous" vertical="center" wrapText="1"/>
    </xf>
    <xf numFmtId="0" fontId="15" fillId="0" borderId="1" xfId="1" applyFont="1" applyFill="1" applyBorder="1" applyAlignment="1" applyProtection="1">
      <alignment horizontal="left" vertical="center" wrapText="1" shrinkToFit="1"/>
    </xf>
    <xf numFmtId="0" fontId="15" fillId="0" borderId="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right" vertical="center" wrapText="1" shrinkToFit="1"/>
    </xf>
    <xf numFmtId="0" fontId="15" fillId="0" borderId="1" xfId="1" applyFont="1" applyFill="1" applyBorder="1" applyAlignment="1">
      <alignment horizontal="center" vertical="center" wrapText="1" shrinkToFit="1"/>
    </xf>
    <xf numFmtId="0" fontId="18" fillId="0" borderId="0" xfId="0" applyFont="1"/>
    <xf numFmtId="166" fontId="15" fillId="0" borderId="1" xfId="1" applyNumberFormat="1" applyFont="1" applyFill="1" applyBorder="1" applyAlignment="1" applyProtection="1">
      <alignment horizontal="right" wrapText="1"/>
      <protection locked="0"/>
    </xf>
    <xf numFmtId="1" fontId="1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2" xfId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center" wrapText="1"/>
    </xf>
    <xf numFmtId="0" fontId="1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0" fontId="17" fillId="0" borderId="1" xfId="1" applyFont="1" applyFill="1" applyBorder="1" applyAlignment="1" applyProtection="1">
      <alignment horizontal="left" vertical="center" wrapText="1" shrinkToFit="1"/>
    </xf>
    <xf numFmtId="0" fontId="22" fillId="0" borderId="1" xfId="0" applyFont="1" applyBorder="1" applyAlignment="1">
      <alignment wrapText="1"/>
    </xf>
    <xf numFmtId="166" fontId="15" fillId="0" borderId="3" xfId="1" applyNumberFormat="1" applyFont="1" applyFill="1" applyBorder="1" applyAlignment="1" applyProtection="1">
      <alignment horizontal="right" wrapText="1"/>
      <protection locked="0"/>
    </xf>
    <xf numFmtId="0" fontId="2" fillId="0" borderId="1" xfId="0" applyFont="1" applyBorder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1" fontId="15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0" xfId="1" applyFont="1" applyFill="1" applyAlignment="1">
      <alignment horizontal="center" vertical="center" wrapText="1"/>
    </xf>
    <xf numFmtId="2" fontId="23" fillId="0" borderId="1" xfId="0" applyNumberFormat="1" applyFont="1" applyBorder="1" applyAlignment="1">
      <alignment vertical="center"/>
    </xf>
    <xf numFmtId="0" fontId="18" fillId="2" borderId="0" xfId="0" applyFont="1" applyFill="1"/>
    <xf numFmtId="0" fontId="16" fillId="2" borderId="1" xfId="1" applyFont="1" applyFill="1" applyBorder="1" applyAlignment="1" applyProtection="1">
      <alignment horizontal="centerContinuous" vertical="center" wrapText="1"/>
    </xf>
    <xf numFmtId="0" fontId="16" fillId="2" borderId="2" xfId="1" applyFont="1" applyFill="1" applyBorder="1" applyAlignment="1" applyProtection="1">
      <alignment horizontal="center" wrapText="1"/>
    </xf>
    <xf numFmtId="0" fontId="0" fillId="2" borderId="3" xfId="0" applyFill="1" applyBorder="1" applyAlignment="1">
      <alignment horizontal="center" wrapText="1"/>
    </xf>
    <xf numFmtId="166" fontId="15" fillId="2" borderId="1" xfId="1" applyNumberFormat="1" applyFont="1" applyFill="1" applyBorder="1" applyAlignment="1" applyProtection="1">
      <alignment horizontal="right" wrapText="1"/>
      <protection locked="0"/>
    </xf>
    <xf numFmtId="0" fontId="23" fillId="2" borderId="1" xfId="0" applyFont="1" applyFill="1" applyBorder="1" applyAlignment="1">
      <alignment vertical="center"/>
    </xf>
    <xf numFmtId="166" fontId="15" fillId="2" borderId="3" xfId="1" applyNumberFormat="1" applyFont="1" applyFill="1" applyBorder="1" applyAlignment="1" applyProtection="1">
      <alignment horizontal="right" wrapText="1"/>
      <protection locked="0"/>
    </xf>
    <xf numFmtId="0" fontId="2" fillId="2" borderId="0" xfId="0" applyFont="1" applyFill="1"/>
  </cellXfs>
  <cellStyles count="375">
    <cellStyle name="Excel Built-in Excel Built-in Excel Built-in Excel Built-in Excel Built-in Excel Built-in TableStyleLight1" xfId="4"/>
    <cellStyle name="Excel Built-in Excel Built-in Excel Built-in Excel Built-in Excel Built-in Обычный 2" xfId="5"/>
    <cellStyle name="Excel Built-in Normal" xfId="6"/>
    <cellStyle name="TableStyleLight1" xfId="7"/>
    <cellStyle name="Обычный" xfId="0" builtinId="0"/>
    <cellStyle name="Обычный 10" xfId="8"/>
    <cellStyle name="Обычный 11" xfId="9"/>
    <cellStyle name="Обычный 11 2" xfId="10"/>
    <cellStyle name="Обычный 11 2 2" xfId="11"/>
    <cellStyle name="Обычный 11 2 3" xfId="12"/>
    <cellStyle name="Обычный 11 2 4" xfId="13"/>
    <cellStyle name="Обычный 11 3" xfId="14"/>
    <cellStyle name="Обычный 11 3 2" xfId="15"/>
    <cellStyle name="Обычный 11 3 3" xfId="16"/>
    <cellStyle name="Обычный 11 3 4" xfId="17"/>
    <cellStyle name="Обычный 11 4" xfId="18"/>
    <cellStyle name="Обычный 11 5" xfId="19"/>
    <cellStyle name="Обычный 11 6" xfId="20"/>
    <cellStyle name="Обычный 12" xfId="21"/>
    <cellStyle name="Обычный 12 2" xfId="22"/>
    <cellStyle name="Обычный 12 2 2" xfId="23"/>
    <cellStyle name="Обычный 12 2 3" xfId="24"/>
    <cellStyle name="Обычный 12 2 4" xfId="25"/>
    <cellStyle name="Обычный 12 3" xfId="26"/>
    <cellStyle name="Обычный 12 3 2" xfId="27"/>
    <cellStyle name="Обычный 12 3 3" xfId="28"/>
    <cellStyle name="Обычный 12 3 4" xfId="29"/>
    <cellStyle name="Обычный 12 4" xfId="30"/>
    <cellStyle name="Обычный 12 5" xfId="31"/>
    <cellStyle name="Обычный 12 6" xfId="32"/>
    <cellStyle name="Обычный 13" xfId="33"/>
    <cellStyle name="Обычный 13 2" xfId="34"/>
    <cellStyle name="Обычный 13 2 2" xfId="35"/>
    <cellStyle name="Обычный 13 2 3" xfId="36"/>
    <cellStyle name="Обычный 13 2 4" xfId="37"/>
    <cellStyle name="Обычный 13 3" xfId="38"/>
    <cellStyle name="Обычный 13 3 2" xfId="39"/>
    <cellStyle name="Обычный 13 3 3" xfId="40"/>
    <cellStyle name="Обычный 13 3 4" xfId="41"/>
    <cellStyle name="Обычный 13 4" xfId="42"/>
    <cellStyle name="Обычный 13 4 2" xfId="43"/>
    <cellStyle name="Обычный 13 4 3" xfId="44"/>
    <cellStyle name="Обычный 13 4 4" xfId="45"/>
    <cellStyle name="Обычный 13 5" xfId="46"/>
    <cellStyle name="Обычный 13 6" xfId="47"/>
    <cellStyle name="Обычный 13 7" xfId="48"/>
    <cellStyle name="Обычный 14" xfId="49"/>
    <cellStyle name="Обычный 14 2" xfId="50"/>
    <cellStyle name="Обычный 14 3" xfId="51"/>
    <cellStyle name="Обычный 14 4" xfId="52"/>
    <cellStyle name="Обычный 15" xfId="53"/>
    <cellStyle name="Обычный 15 2" xfId="54"/>
    <cellStyle name="Обычный 15 3" xfId="55"/>
    <cellStyle name="Обычный 15 4" xfId="56"/>
    <cellStyle name="Обычный 16" xfId="57"/>
    <cellStyle name="Обычный 17" xfId="58"/>
    <cellStyle name="Обычный 17 2" xfId="59"/>
    <cellStyle name="Обычный 2" xfId="1"/>
    <cellStyle name="Обычный 2 2" xfId="3"/>
    <cellStyle name="Обычный 2 2 2" xfId="61"/>
    <cellStyle name="Обычный 2 2 2 10" xfId="62"/>
    <cellStyle name="Обычный 2 2 2 2" xfId="63"/>
    <cellStyle name="Обычный 2 2 2 2 2" xfId="64"/>
    <cellStyle name="Обычный 2 2 2 2 2 2" xfId="65"/>
    <cellStyle name="Обычный 2 2 2 2 2 3" xfId="66"/>
    <cellStyle name="Обычный 2 2 2 2 2 4" xfId="67"/>
    <cellStyle name="Обычный 2 2 2 2 3" xfId="68"/>
    <cellStyle name="Обычный 2 2 2 2 3 2" xfId="69"/>
    <cellStyle name="Обычный 2 2 2 2 3 3" xfId="70"/>
    <cellStyle name="Обычный 2 2 2 2 3 4" xfId="71"/>
    <cellStyle name="Обычный 2 2 2 2 4" xfId="72"/>
    <cellStyle name="Обычный 2 2 2 2 5" xfId="73"/>
    <cellStyle name="Обычный 2 2 2 2 6" xfId="74"/>
    <cellStyle name="Обычный 2 2 2 3" xfId="75"/>
    <cellStyle name="Обычный 2 2 2 3 2" xfId="76"/>
    <cellStyle name="Обычный 2 2 2 3 2 2" xfId="77"/>
    <cellStyle name="Обычный 2 2 2 3 2 3" xfId="78"/>
    <cellStyle name="Обычный 2 2 2 3 2 4" xfId="79"/>
    <cellStyle name="Обычный 2 2 2 3 3" xfId="80"/>
    <cellStyle name="Обычный 2 2 2 3 3 2" xfId="81"/>
    <cellStyle name="Обычный 2 2 2 3 3 3" xfId="82"/>
    <cellStyle name="Обычный 2 2 2 3 3 4" xfId="83"/>
    <cellStyle name="Обычный 2 2 2 3 4" xfId="84"/>
    <cellStyle name="Обычный 2 2 2 3 5" xfId="85"/>
    <cellStyle name="Обычный 2 2 2 3 6" xfId="86"/>
    <cellStyle name="Обычный 2 2 2 4" xfId="87"/>
    <cellStyle name="Обычный 2 2 2 4 2" xfId="88"/>
    <cellStyle name="Обычный 2 2 2 4 2 2" xfId="89"/>
    <cellStyle name="Обычный 2 2 2 4 2 3" xfId="90"/>
    <cellStyle name="Обычный 2 2 2 4 2 4" xfId="91"/>
    <cellStyle name="Обычный 2 2 2 4 3" xfId="92"/>
    <cellStyle name="Обычный 2 2 2 4 3 2" xfId="93"/>
    <cellStyle name="Обычный 2 2 2 4 3 3" xfId="94"/>
    <cellStyle name="Обычный 2 2 2 4 3 4" xfId="95"/>
    <cellStyle name="Обычный 2 2 2 4 4" xfId="96"/>
    <cellStyle name="Обычный 2 2 2 4 5" xfId="97"/>
    <cellStyle name="Обычный 2 2 2 4 6" xfId="98"/>
    <cellStyle name="Обычный 2 2 2 5" xfId="99"/>
    <cellStyle name="Обычный 2 2 2 5 2" xfId="100"/>
    <cellStyle name="Обычный 2 2 2 5 3" xfId="101"/>
    <cellStyle name="Обычный 2 2 2 5 4" xfId="102"/>
    <cellStyle name="Обычный 2 2 2 6" xfId="103"/>
    <cellStyle name="Обычный 2 2 2 6 2" xfId="104"/>
    <cellStyle name="Обычный 2 2 2 6 3" xfId="105"/>
    <cellStyle name="Обычный 2 2 2 6 4" xfId="106"/>
    <cellStyle name="Обычный 2 2 2 7" xfId="107"/>
    <cellStyle name="Обычный 2 2 2 7 2" xfId="108"/>
    <cellStyle name="Обычный 2 2 2 7 2 2" xfId="109"/>
    <cellStyle name="Обычный 2 2 2 7 3" xfId="110"/>
    <cellStyle name="Обычный 2 2 2 7 4" xfId="111"/>
    <cellStyle name="Обычный 2 2 2 8" xfId="112"/>
    <cellStyle name="Обычный 2 2 2 9" xfId="113"/>
    <cellStyle name="Обычный 2 2 3" xfId="114"/>
    <cellStyle name="Обычный 2 2 4" xfId="334"/>
    <cellStyle name="Обычный 2 2 5" xfId="60"/>
    <cellStyle name="Обычный 2 3" xfId="115"/>
    <cellStyle name="Обычный 2 3 2" xfId="116"/>
    <cellStyle name="Обычный 2 3 2 2" xfId="117"/>
    <cellStyle name="Обычный 2 3 2 2 2" xfId="118"/>
    <cellStyle name="Обычный 2 3 2 2 3" xfId="119"/>
    <cellStyle name="Обычный 2 3 2 2 4" xfId="120"/>
    <cellStyle name="Обычный 2 3 2 3" xfId="121"/>
    <cellStyle name="Обычный 2 3 2 3 2" xfId="122"/>
    <cellStyle name="Обычный 2 3 2 3 3" xfId="123"/>
    <cellStyle name="Обычный 2 3 2 3 4" xfId="124"/>
    <cellStyle name="Обычный 2 3 2 4" xfId="125"/>
    <cellStyle name="Обычный 2 3 2 5" xfId="126"/>
    <cellStyle name="Обычный 2 3 2 6" xfId="127"/>
    <cellStyle name="Обычный 2 3 3" xfId="128"/>
    <cellStyle name="Обычный 2 3 3 2" xfId="129"/>
    <cellStyle name="Обычный 2 3 3 2 2" xfId="130"/>
    <cellStyle name="Обычный 2 3 3 2 3" xfId="131"/>
    <cellStyle name="Обычный 2 3 3 2 4" xfId="132"/>
    <cellStyle name="Обычный 2 3 3 3" xfId="133"/>
    <cellStyle name="Обычный 2 3 3 3 2" xfId="134"/>
    <cellStyle name="Обычный 2 3 3 3 3" xfId="135"/>
    <cellStyle name="Обычный 2 3 3 3 4" xfId="136"/>
    <cellStyle name="Обычный 2 3 3 4" xfId="137"/>
    <cellStyle name="Обычный 2 3 3 5" xfId="138"/>
    <cellStyle name="Обычный 2 3 3 6" xfId="139"/>
    <cellStyle name="Обычный 2 3 4" xfId="140"/>
    <cellStyle name="Обычный 2 3 4 2" xfId="141"/>
    <cellStyle name="Обычный 2 3 4 2 2" xfId="142"/>
    <cellStyle name="Обычный 2 3 4 2 3" xfId="143"/>
    <cellStyle name="Обычный 2 3 4 2 4" xfId="144"/>
    <cellStyle name="Обычный 2 3 4 3" xfId="145"/>
    <cellStyle name="Обычный 2 3 4 3 2" xfId="146"/>
    <cellStyle name="Обычный 2 3 4 3 3" xfId="147"/>
    <cellStyle name="Обычный 2 3 4 3 4" xfId="148"/>
    <cellStyle name="Обычный 2 3 4 4" xfId="149"/>
    <cellStyle name="Обычный 2 3 4 5" xfId="150"/>
    <cellStyle name="Обычный 2 3 4 6" xfId="151"/>
    <cellStyle name="Обычный 2 3 5" xfId="152"/>
    <cellStyle name="Обычный 2 3 5 2" xfId="153"/>
    <cellStyle name="Обычный 2 3 5 3" xfId="154"/>
    <cellStyle name="Обычный 2 3 5 4" xfId="155"/>
    <cellStyle name="Обычный 2 3 6" xfId="156"/>
    <cellStyle name="Обычный 2 3 6 2" xfId="157"/>
    <cellStyle name="Обычный 2 3 6 3" xfId="158"/>
    <cellStyle name="Обычный 2 3 6 4" xfId="159"/>
    <cellStyle name="Обычный 2 3 7" xfId="160"/>
    <cellStyle name="Обычный 2 3 8" xfId="161"/>
    <cellStyle name="Обычный 2 3 9" xfId="162"/>
    <cellStyle name="Обычный 2 4" xfId="163"/>
    <cellStyle name="Обычный 3" xfId="164"/>
    <cellStyle name="Обычный 3 2" xfId="165"/>
    <cellStyle name="Обычный 3 3" xfId="166"/>
    <cellStyle name="Обычный 3 3 2" xfId="167"/>
    <cellStyle name="Обычный 3 3 2 2" xfId="168"/>
    <cellStyle name="Обычный 3 3 2 3" xfId="169"/>
    <cellStyle name="Обычный 3 3 2 4" xfId="170"/>
    <cellStyle name="Обычный 3 3 3" xfId="171"/>
    <cellStyle name="Обычный 3 3 3 2" xfId="172"/>
    <cellStyle name="Обычный 3 3 3 3" xfId="173"/>
    <cellStyle name="Обычный 3 3 3 4" xfId="174"/>
    <cellStyle name="Обычный 3 3 4" xfId="175"/>
    <cellStyle name="Обычный 3 3 4 2" xfId="176"/>
    <cellStyle name="Обычный 3 3 4 3" xfId="177"/>
    <cellStyle name="Обычный 3 3 4 4" xfId="178"/>
    <cellStyle name="Обычный 3 3 5" xfId="179"/>
    <cellStyle name="Обычный 3 3 6" xfId="180"/>
    <cellStyle name="Обычный 3 3 7" xfId="181"/>
    <cellStyle name="Обычный 3 4" xfId="182"/>
    <cellStyle name="Обычный 3 4 2" xfId="183"/>
    <cellStyle name="Обычный 3 4 2 2" xfId="184"/>
    <cellStyle name="Обычный 3 4 2 3" xfId="185"/>
    <cellStyle name="Обычный 3 4 2 4" xfId="186"/>
    <cellStyle name="Обычный 3 4 3" xfId="187"/>
    <cellStyle name="Обычный 3 4 3 2" xfId="188"/>
    <cellStyle name="Обычный 3 4 3 3" xfId="189"/>
    <cellStyle name="Обычный 3 4 3 4" xfId="190"/>
    <cellStyle name="Обычный 3 4 4" xfId="191"/>
    <cellStyle name="Обычный 3 4 5" xfId="192"/>
    <cellStyle name="Обычный 3 4 6" xfId="193"/>
    <cellStyle name="Обычный 3 5" xfId="194"/>
    <cellStyle name="Обычный 3 5 2" xfId="195"/>
    <cellStyle name="Обычный 3 5 2 2" xfId="196"/>
    <cellStyle name="Обычный 3 5 2 3" xfId="197"/>
    <cellStyle name="Обычный 3 5 2 4" xfId="198"/>
    <cellStyle name="Обычный 3 5 3" xfId="199"/>
    <cellStyle name="Обычный 3 5 3 2" xfId="200"/>
    <cellStyle name="Обычный 3 5 3 3" xfId="201"/>
    <cellStyle name="Обычный 3 5 3 4" xfId="202"/>
    <cellStyle name="Обычный 3 5 4" xfId="203"/>
    <cellStyle name="Обычный 3 5 5" xfId="204"/>
    <cellStyle name="Обычный 3 5 6" xfId="205"/>
    <cellStyle name="Обычный 3 6" xfId="206"/>
    <cellStyle name="Обычный 3 6 2" xfId="207"/>
    <cellStyle name="Обычный 3 6 2 2" xfId="208"/>
    <cellStyle name="Обычный 3 6 2 3" xfId="209"/>
    <cellStyle name="Обычный 3 6 2 4" xfId="210"/>
    <cellStyle name="Обычный 3 6 3" xfId="211"/>
    <cellStyle name="Обычный 3 6 3 2" xfId="212"/>
    <cellStyle name="Обычный 3 6 3 3" xfId="213"/>
    <cellStyle name="Обычный 3 6 3 4" xfId="214"/>
    <cellStyle name="Обычный 3 6 4" xfId="215"/>
    <cellStyle name="Обычный 3 6 5" xfId="216"/>
    <cellStyle name="Обычный 3 6 6" xfId="217"/>
    <cellStyle name="Обычный 3 7" xfId="218"/>
    <cellStyle name="Обычный 4" xfId="2"/>
    <cellStyle name="Обычный 4 2" xfId="220"/>
    <cellStyle name="Обычный 4 3" xfId="335"/>
    <cellStyle name="Обычный 4 4" xfId="219"/>
    <cellStyle name="Обычный 5" xfId="221"/>
    <cellStyle name="Обычный 6" xfId="222"/>
    <cellStyle name="Обычный 7" xfId="223"/>
    <cellStyle name="Обычный 7 2" xfId="224"/>
    <cellStyle name="Обычный 7 3" xfId="225"/>
    <cellStyle name="Обычный 7 3 2" xfId="226"/>
    <cellStyle name="Обычный 7 3 3" xfId="227"/>
    <cellStyle name="Обычный 7 3 4" xfId="228"/>
    <cellStyle name="Обычный 7 4" xfId="229"/>
    <cellStyle name="Обычный 7 4 2" xfId="230"/>
    <cellStyle name="Обычный 7 4 3" xfId="231"/>
    <cellStyle name="Обычный 7 4 4" xfId="232"/>
    <cellStyle name="Обычный 7 5" xfId="233"/>
    <cellStyle name="Обычный 7 6" xfId="234"/>
    <cellStyle name="Обычный 7 7" xfId="235"/>
    <cellStyle name="Обычный 8" xfId="236"/>
    <cellStyle name="Обычный 9" xfId="237"/>
    <cellStyle name="Обычный 9 2" xfId="238"/>
    <cellStyle name="Обычный 9 2 2" xfId="239"/>
    <cellStyle name="Обычный 9 2 2 2" xfId="240"/>
    <cellStyle name="Обычный 9 2 2 3" xfId="241"/>
    <cellStyle name="Обычный 9 2 2 4" xfId="242"/>
    <cellStyle name="Обычный 9 2 3" xfId="243"/>
    <cellStyle name="Обычный 9 2 3 2" xfId="244"/>
    <cellStyle name="Обычный 9 2 3 3" xfId="245"/>
    <cellStyle name="Обычный 9 2 3 4" xfId="246"/>
    <cellStyle name="Обычный 9 2 4" xfId="247"/>
    <cellStyle name="Обычный 9 2 5" xfId="248"/>
    <cellStyle name="Обычный 9 2 6" xfId="249"/>
    <cellStyle name="Обычный 9 3" xfId="250"/>
    <cellStyle name="Обычный 9 3 2" xfId="251"/>
    <cellStyle name="Обычный 9 3 2 2" xfId="252"/>
    <cellStyle name="Обычный 9 3 2 3" xfId="253"/>
    <cellStyle name="Обычный 9 3 2 4" xfId="254"/>
    <cellStyle name="Обычный 9 3 3" xfId="255"/>
    <cellStyle name="Обычный 9 3 3 2" xfId="256"/>
    <cellStyle name="Обычный 9 3 3 3" xfId="257"/>
    <cellStyle name="Обычный 9 3 3 4" xfId="258"/>
    <cellStyle name="Обычный 9 3 4" xfId="259"/>
    <cellStyle name="Обычный 9 3 5" xfId="260"/>
    <cellStyle name="Обычный 9 3 6" xfId="261"/>
    <cellStyle name="Обычный 9 4" xfId="262"/>
    <cellStyle name="Обычный 9 4 2" xfId="263"/>
    <cellStyle name="Обычный 9 4 2 2" xfId="264"/>
    <cellStyle name="Обычный 9 4 2 3" xfId="265"/>
    <cellStyle name="Обычный 9 4 2 4" xfId="266"/>
    <cellStyle name="Обычный 9 4 3" xfId="267"/>
    <cellStyle name="Обычный 9 4 3 2" xfId="268"/>
    <cellStyle name="Обычный 9 4 3 3" xfId="269"/>
    <cellStyle name="Обычный 9 4 3 4" xfId="270"/>
    <cellStyle name="Обычный 9 4 4" xfId="271"/>
    <cellStyle name="Обычный 9 4 5" xfId="272"/>
    <cellStyle name="Обычный 9 4 6" xfId="273"/>
    <cellStyle name="Обычный 9 5" xfId="274"/>
    <cellStyle name="Обычный 9 5 2" xfId="275"/>
    <cellStyle name="Обычный 9 5 3" xfId="276"/>
    <cellStyle name="Обычный 9 5 4" xfId="277"/>
    <cellStyle name="Обычный 9 6" xfId="278"/>
    <cellStyle name="Обычный 9 6 2" xfId="279"/>
    <cellStyle name="Обычный 9 6 3" xfId="280"/>
    <cellStyle name="Обычный 9 6 4" xfId="281"/>
    <cellStyle name="Обычный 9 7" xfId="282"/>
    <cellStyle name="Обычный 9 8" xfId="283"/>
    <cellStyle name="Обычный 9 9" xfId="284"/>
    <cellStyle name="Процентный 2" xfId="285"/>
    <cellStyle name="Процентный 3" xfId="286"/>
    <cellStyle name="Финансовый 2" xfId="287"/>
    <cellStyle name="Финансовый 2 10" xfId="288"/>
    <cellStyle name="Финансовый 2 10 2" xfId="336"/>
    <cellStyle name="Финансовый 2 11" xfId="289"/>
    <cellStyle name="Финансовый 2 11 2" xfId="337"/>
    <cellStyle name="Финансовый 2 2" xfId="290"/>
    <cellStyle name="Финансовый 2 3" xfId="291"/>
    <cellStyle name="Финансовый 2 4" xfId="292"/>
    <cellStyle name="Финансовый 2 5" xfId="293"/>
    <cellStyle name="Финансовый 2 5 2" xfId="294"/>
    <cellStyle name="Финансовый 2 5 2 2" xfId="295"/>
    <cellStyle name="Финансовый 2 5 2 2 2" xfId="340"/>
    <cellStyle name="Финансовый 2 5 2 3" xfId="296"/>
    <cellStyle name="Финансовый 2 5 2 3 2" xfId="341"/>
    <cellStyle name="Финансовый 2 5 2 4" xfId="297"/>
    <cellStyle name="Финансовый 2 5 2 4 2" xfId="342"/>
    <cellStyle name="Финансовый 2 5 2 5" xfId="339"/>
    <cellStyle name="Финансовый 2 5 3" xfId="298"/>
    <cellStyle name="Финансовый 2 5 3 2" xfId="299"/>
    <cellStyle name="Финансовый 2 5 3 2 2" xfId="344"/>
    <cellStyle name="Финансовый 2 5 3 3" xfId="300"/>
    <cellStyle name="Финансовый 2 5 3 3 2" xfId="345"/>
    <cellStyle name="Финансовый 2 5 3 4" xfId="301"/>
    <cellStyle name="Финансовый 2 5 3 4 2" xfId="346"/>
    <cellStyle name="Финансовый 2 5 3 5" xfId="343"/>
    <cellStyle name="Финансовый 2 5 4" xfId="302"/>
    <cellStyle name="Финансовый 2 5 4 2" xfId="347"/>
    <cellStyle name="Финансовый 2 5 5" xfId="303"/>
    <cellStyle name="Финансовый 2 5 5 2" xfId="348"/>
    <cellStyle name="Финансовый 2 5 6" xfId="304"/>
    <cellStyle name="Финансовый 2 5 6 2" xfId="349"/>
    <cellStyle name="Финансовый 2 5 7" xfId="338"/>
    <cellStyle name="Финансовый 2 6" xfId="305"/>
    <cellStyle name="Финансовый 2 6 2" xfId="306"/>
    <cellStyle name="Финансовый 2 6 2 2" xfId="307"/>
    <cellStyle name="Финансовый 2 6 2 2 2" xfId="352"/>
    <cellStyle name="Финансовый 2 6 2 3" xfId="308"/>
    <cellStyle name="Финансовый 2 6 2 3 2" xfId="353"/>
    <cellStyle name="Финансовый 2 6 2 4" xfId="309"/>
    <cellStyle name="Финансовый 2 6 2 4 2" xfId="354"/>
    <cellStyle name="Финансовый 2 6 2 5" xfId="351"/>
    <cellStyle name="Финансовый 2 6 3" xfId="310"/>
    <cellStyle name="Финансовый 2 6 3 2" xfId="311"/>
    <cellStyle name="Финансовый 2 6 3 2 2" xfId="356"/>
    <cellStyle name="Финансовый 2 6 3 3" xfId="312"/>
    <cellStyle name="Финансовый 2 6 3 3 2" xfId="357"/>
    <cellStyle name="Финансовый 2 6 3 4" xfId="313"/>
    <cellStyle name="Финансовый 2 6 3 4 2" xfId="358"/>
    <cellStyle name="Финансовый 2 6 3 5" xfId="355"/>
    <cellStyle name="Финансовый 2 6 4" xfId="314"/>
    <cellStyle name="Финансовый 2 6 4 2" xfId="359"/>
    <cellStyle name="Финансовый 2 6 5" xfId="315"/>
    <cellStyle name="Финансовый 2 6 5 2" xfId="360"/>
    <cellStyle name="Финансовый 2 6 6" xfId="316"/>
    <cellStyle name="Финансовый 2 6 6 2" xfId="361"/>
    <cellStyle name="Финансовый 2 6 7" xfId="350"/>
    <cellStyle name="Финансовый 2 7" xfId="317"/>
    <cellStyle name="Финансовый 2 7 2" xfId="318"/>
    <cellStyle name="Финансовый 2 7 2 2" xfId="319"/>
    <cellStyle name="Финансовый 2 7 2 2 2" xfId="364"/>
    <cellStyle name="Финансовый 2 7 2 3" xfId="320"/>
    <cellStyle name="Финансовый 2 7 2 3 2" xfId="365"/>
    <cellStyle name="Финансовый 2 7 2 4" xfId="321"/>
    <cellStyle name="Финансовый 2 7 2 4 2" xfId="366"/>
    <cellStyle name="Финансовый 2 7 2 5" xfId="363"/>
    <cellStyle name="Финансовый 2 7 3" xfId="322"/>
    <cellStyle name="Финансовый 2 7 3 2" xfId="323"/>
    <cellStyle name="Финансовый 2 7 3 2 2" xfId="368"/>
    <cellStyle name="Финансовый 2 7 3 3" xfId="324"/>
    <cellStyle name="Финансовый 2 7 3 3 2" xfId="369"/>
    <cellStyle name="Финансовый 2 7 3 4" xfId="325"/>
    <cellStyle name="Финансовый 2 7 3 4 2" xfId="370"/>
    <cellStyle name="Финансовый 2 7 3 5" xfId="367"/>
    <cellStyle name="Финансовый 2 7 4" xfId="326"/>
    <cellStyle name="Финансовый 2 7 4 2" xfId="371"/>
    <cellStyle name="Финансовый 2 7 5" xfId="327"/>
    <cellStyle name="Финансовый 2 7 5 2" xfId="372"/>
    <cellStyle name="Финансовый 2 7 6" xfId="328"/>
    <cellStyle name="Финансовый 2 7 6 2" xfId="373"/>
    <cellStyle name="Финансовый 2 7 7" xfId="362"/>
    <cellStyle name="Финансовый 2 8" xfId="329"/>
    <cellStyle name="Финансовый 2 9" xfId="330"/>
    <cellStyle name="Финансовый 2 9 2" xfId="374"/>
    <cellStyle name="Финансовый 3" xfId="331"/>
    <cellStyle name="Финансовый 3 2" xfId="332"/>
    <cellStyle name="Финансовый 4" xfId="3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E10" sqref="E10"/>
    </sheetView>
  </sheetViews>
  <sheetFormatPr defaultColWidth="44.140625" defaultRowHeight="15.75" x14ac:dyDescent="0.25"/>
  <cols>
    <col min="1" max="1" width="33.85546875" style="1" customWidth="1"/>
    <col min="2" max="2" width="17.140625" style="1" customWidth="1"/>
    <col min="3" max="3" width="14.5703125" style="1" customWidth="1"/>
    <col min="4" max="4" width="14.7109375" style="1" customWidth="1"/>
    <col min="5" max="5" width="14.7109375" style="37" customWidth="1"/>
    <col min="6" max="7" width="14.28515625" style="1" customWidth="1"/>
    <col min="8" max="8" width="14.5703125" style="1" customWidth="1"/>
    <col min="9" max="16384" width="44.140625" style="1"/>
  </cols>
  <sheetData>
    <row r="1" spans="1:8" ht="9" customHeight="1" x14ac:dyDescent="0.35">
      <c r="A1" s="10"/>
      <c r="B1" s="10"/>
      <c r="C1" s="10"/>
      <c r="D1" s="10"/>
      <c r="E1" s="30"/>
      <c r="F1" s="10"/>
      <c r="G1" s="10"/>
      <c r="H1" s="10"/>
    </row>
    <row r="2" spans="1:8" ht="28.5" x14ac:dyDescent="0.45">
      <c r="A2" s="13" t="s">
        <v>7</v>
      </c>
      <c r="B2" s="14"/>
      <c r="C2" s="14"/>
      <c r="D2" s="14"/>
      <c r="E2" s="14"/>
      <c r="F2" s="14"/>
      <c r="G2" s="14"/>
      <c r="H2" s="14"/>
    </row>
    <row r="3" spans="1:8" ht="56.25" customHeight="1" x14ac:dyDescent="0.25">
      <c r="A3" s="19" t="s">
        <v>17</v>
      </c>
      <c r="B3" s="19"/>
      <c r="C3" s="19"/>
      <c r="D3" s="19"/>
      <c r="E3" s="19"/>
      <c r="F3" s="19"/>
      <c r="G3" s="19"/>
      <c r="H3" s="19"/>
    </row>
    <row r="4" spans="1:8" ht="49.5" customHeight="1" x14ac:dyDescent="0.25">
      <c r="A4" s="19" t="s">
        <v>18</v>
      </c>
      <c r="B4" s="19"/>
      <c r="C4" s="19"/>
      <c r="D4" s="19"/>
      <c r="E4" s="19"/>
      <c r="F4" s="19"/>
      <c r="G4" s="19"/>
      <c r="H4" s="19"/>
    </row>
    <row r="5" spans="1:8" ht="13.9" customHeight="1" x14ac:dyDescent="0.25">
      <c r="A5" s="3"/>
      <c r="B5" s="17"/>
      <c r="C5" s="18"/>
      <c r="D5" s="18"/>
      <c r="E5" s="18"/>
      <c r="F5" s="18"/>
      <c r="G5" s="3"/>
      <c r="H5" s="3"/>
    </row>
    <row r="6" spans="1:8" x14ac:dyDescent="0.25">
      <c r="A6" s="2"/>
      <c r="B6" s="2"/>
      <c r="C6" s="2"/>
      <c r="D6" s="2"/>
      <c r="E6" s="28"/>
      <c r="F6" s="2"/>
      <c r="G6" s="2"/>
      <c r="H6" s="2"/>
    </row>
    <row r="7" spans="1:8" ht="18.75" x14ac:dyDescent="0.25">
      <c r="A7" s="20" t="s">
        <v>0</v>
      </c>
      <c r="B7" s="20" t="s">
        <v>1</v>
      </c>
      <c r="C7" s="4" t="s">
        <v>2</v>
      </c>
      <c r="D7" s="5" t="s">
        <v>2</v>
      </c>
      <c r="E7" s="31" t="s">
        <v>2</v>
      </c>
      <c r="F7" s="5" t="s">
        <v>8</v>
      </c>
      <c r="G7" s="5"/>
      <c r="H7" s="5"/>
    </row>
    <row r="8" spans="1:8" ht="15.75" customHeight="1" x14ac:dyDescent="0.25">
      <c r="A8" s="20"/>
      <c r="B8" s="20"/>
      <c r="C8" s="15">
        <v>2022</v>
      </c>
      <c r="D8" s="15">
        <v>2023</v>
      </c>
      <c r="E8" s="32">
        <v>2024</v>
      </c>
      <c r="F8" s="15">
        <v>2025</v>
      </c>
      <c r="G8" s="15">
        <v>2026</v>
      </c>
      <c r="H8" s="15">
        <v>2027</v>
      </c>
    </row>
    <row r="9" spans="1:8" ht="15.75" customHeight="1" x14ac:dyDescent="0.25">
      <c r="A9" s="20"/>
      <c r="B9" s="20"/>
      <c r="C9" s="16"/>
      <c r="D9" s="16"/>
      <c r="E9" s="33"/>
      <c r="F9" s="16"/>
      <c r="G9" s="16"/>
      <c r="H9" s="16"/>
    </row>
    <row r="10" spans="1:8" ht="94.5" customHeight="1" x14ac:dyDescent="0.25">
      <c r="A10" s="6" t="s">
        <v>10</v>
      </c>
      <c r="B10" s="7" t="s">
        <v>4</v>
      </c>
      <c r="C10" s="27">
        <f t="shared" ref="C10:D10" si="0">C14+C16</f>
        <v>797</v>
      </c>
      <c r="D10" s="27">
        <f t="shared" si="0"/>
        <v>928</v>
      </c>
      <c r="E10" s="27">
        <f>E14+E16</f>
        <v>1180</v>
      </c>
      <c r="F10" s="12">
        <f>E10+33</f>
        <v>1213</v>
      </c>
      <c r="G10" s="12">
        <f>F10+35</f>
        <v>1248</v>
      </c>
      <c r="H10" s="12">
        <v>1285</v>
      </c>
    </row>
    <row r="11" spans="1:8" ht="18.75" x14ac:dyDescent="0.3">
      <c r="A11" s="8" t="s">
        <v>5</v>
      </c>
      <c r="B11" s="7" t="s">
        <v>3</v>
      </c>
      <c r="C11" s="11" t="s">
        <v>9</v>
      </c>
      <c r="D11" s="11">
        <f>D10/C10*100</f>
        <v>116.43663739021331</v>
      </c>
      <c r="E11" s="34">
        <f t="shared" ref="E11:H11" si="1">E10/D10*100</f>
        <v>127.15517241379311</v>
      </c>
      <c r="F11" s="11">
        <f t="shared" si="1"/>
        <v>102.79661016949153</v>
      </c>
      <c r="G11" s="11">
        <f t="shared" si="1"/>
        <v>102.88540807914262</v>
      </c>
      <c r="H11" s="11">
        <f t="shared" si="1"/>
        <v>102.96474358974359</v>
      </c>
    </row>
    <row r="12" spans="1:8" ht="100.5" customHeight="1" x14ac:dyDescent="0.25">
      <c r="A12" s="6" t="s">
        <v>11</v>
      </c>
      <c r="B12" s="7" t="s">
        <v>4</v>
      </c>
      <c r="C12" s="12">
        <v>243</v>
      </c>
      <c r="D12" s="12">
        <v>261</v>
      </c>
      <c r="E12" s="27">
        <v>280</v>
      </c>
      <c r="F12" s="12">
        <v>313</v>
      </c>
      <c r="G12" s="12">
        <v>318</v>
      </c>
      <c r="H12" s="12">
        <v>325</v>
      </c>
    </row>
    <row r="13" spans="1:8" ht="18.75" x14ac:dyDescent="0.3">
      <c r="A13" s="8" t="s">
        <v>5</v>
      </c>
      <c r="B13" s="9" t="s">
        <v>3</v>
      </c>
      <c r="C13" s="11" t="s">
        <v>9</v>
      </c>
      <c r="D13" s="11">
        <f>D12/C12*100</f>
        <v>107.40740740740742</v>
      </c>
      <c r="E13" s="34">
        <f t="shared" ref="E13:H13" si="2">E12/D12*100</f>
        <v>107.27969348659003</v>
      </c>
      <c r="F13" s="11">
        <f t="shared" si="2"/>
        <v>111.78571428571429</v>
      </c>
      <c r="G13" s="11">
        <f t="shared" si="2"/>
        <v>101.59744408945687</v>
      </c>
      <c r="H13" s="11">
        <f t="shared" si="2"/>
        <v>102.20125786163523</v>
      </c>
    </row>
    <row r="14" spans="1:8" ht="81" customHeight="1" x14ac:dyDescent="0.25">
      <c r="A14" s="6" t="s">
        <v>13</v>
      </c>
      <c r="B14" s="7" t="s">
        <v>4</v>
      </c>
      <c r="C14" s="12">
        <v>120</v>
      </c>
      <c r="D14" s="12">
        <v>138</v>
      </c>
      <c r="E14" s="27">
        <v>160</v>
      </c>
      <c r="F14" s="12">
        <v>180</v>
      </c>
      <c r="G14" s="12">
        <v>195</v>
      </c>
      <c r="H14" s="12">
        <v>210</v>
      </c>
    </row>
    <row r="15" spans="1:8" ht="17.25" customHeight="1" x14ac:dyDescent="0.3">
      <c r="A15" s="8" t="s">
        <v>5</v>
      </c>
      <c r="B15" s="7" t="s">
        <v>3</v>
      </c>
      <c r="C15" s="11" t="s">
        <v>9</v>
      </c>
      <c r="D15" s="11">
        <f>D14/C14*100</f>
        <v>114.99999999999999</v>
      </c>
      <c r="E15" s="34">
        <f t="shared" ref="E15:H15" si="3">E14/D14*100</f>
        <v>115.94202898550725</v>
      </c>
      <c r="F15" s="11">
        <f t="shared" si="3"/>
        <v>112.5</v>
      </c>
      <c r="G15" s="11">
        <f t="shared" si="3"/>
        <v>108.33333333333333</v>
      </c>
      <c r="H15" s="11">
        <f t="shared" si="3"/>
        <v>107.69230769230769</v>
      </c>
    </row>
    <row r="16" spans="1:8" ht="95.25" customHeight="1" x14ac:dyDescent="0.25">
      <c r="A16" s="6" t="s">
        <v>14</v>
      </c>
      <c r="B16" s="7" t="s">
        <v>4</v>
      </c>
      <c r="C16" s="12">
        <v>677</v>
      </c>
      <c r="D16" s="12">
        <v>790</v>
      </c>
      <c r="E16" s="27">
        <v>1020</v>
      </c>
      <c r="F16" s="12">
        <v>1200</v>
      </c>
      <c r="G16" s="12">
        <v>1400</v>
      </c>
      <c r="H16" s="12">
        <v>1600</v>
      </c>
    </row>
    <row r="17" spans="1:8" ht="18.75" x14ac:dyDescent="0.3">
      <c r="A17" s="8" t="s">
        <v>5</v>
      </c>
      <c r="B17" s="7" t="s">
        <v>3</v>
      </c>
      <c r="C17" s="11" t="s">
        <v>9</v>
      </c>
      <c r="D17" s="11">
        <f>D16/C16*100</f>
        <v>116.69128508124076</v>
      </c>
      <c r="E17" s="34">
        <f t="shared" ref="E17:H17" si="4">E16/D16*100</f>
        <v>129.1139240506329</v>
      </c>
      <c r="F17" s="11">
        <f t="shared" si="4"/>
        <v>117.64705882352942</v>
      </c>
      <c r="G17" s="11">
        <f t="shared" si="4"/>
        <v>116.66666666666667</v>
      </c>
      <c r="H17" s="11">
        <f t="shared" si="4"/>
        <v>114.28571428571428</v>
      </c>
    </row>
    <row r="18" spans="1:8" ht="111" customHeight="1" x14ac:dyDescent="0.25">
      <c r="A18" s="6" t="s">
        <v>12</v>
      </c>
      <c r="B18" s="7" t="s">
        <v>4</v>
      </c>
      <c r="C18" s="12">
        <v>457</v>
      </c>
      <c r="D18" s="12">
        <v>517</v>
      </c>
      <c r="E18" s="27">
        <v>644</v>
      </c>
      <c r="F18" s="12">
        <f t="shared" ref="D18:H18" si="5">F10+F14</f>
        <v>1393</v>
      </c>
      <c r="G18" s="12">
        <f t="shared" si="5"/>
        <v>1443</v>
      </c>
      <c r="H18" s="12">
        <f t="shared" si="5"/>
        <v>1495</v>
      </c>
    </row>
    <row r="19" spans="1:8" ht="18.75" x14ac:dyDescent="0.3">
      <c r="A19" s="8"/>
      <c r="B19" s="7" t="s">
        <v>3</v>
      </c>
      <c r="C19" s="11" t="s">
        <v>9</v>
      </c>
      <c r="D19" s="11">
        <f>D18/C18*100</f>
        <v>113.12910284463895</v>
      </c>
      <c r="E19" s="34">
        <f t="shared" ref="E19" si="6">E18/D18*100</f>
        <v>124.56479690522244</v>
      </c>
      <c r="F19" s="11">
        <f t="shared" ref="F19" si="7">F18/E18*100</f>
        <v>216.30434782608697</v>
      </c>
      <c r="G19" s="11">
        <f t="shared" ref="G19" si="8">G18/F18*100</f>
        <v>103.58937544867193</v>
      </c>
      <c r="H19" s="11">
        <f t="shared" ref="H19" si="9">H18/G18*100</f>
        <v>103.60360360360362</v>
      </c>
    </row>
    <row r="20" spans="1:8" ht="81.75" customHeight="1" x14ac:dyDescent="0.25">
      <c r="A20" s="6" t="s">
        <v>16</v>
      </c>
      <c r="B20" s="7" t="s">
        <v>4</v>
      </c>
      <c r="C20" s="12">
        <v>12</v>
      </c>
      <c r="D20" s="12">
        <v>16</v>
      </c>
      <c r="E20" s="27">
        <v>19</v>
      </c>
      <c r="F20" s="12">
        <v>20</v>
      </c>
      <c r="G20" s="12">
        <v>24</v>
      </c>
      <c r="H20" s="12">
        <v>28</v>
      </c>
    </row>
    <row r="21" spans="1:8" ht="112.5" x14ac:dyDescent="0.3">
      <c r="A21" s="22" t="s">
        <v>15</v>
      </c>
      <c r="B21" s="25" t="s">
        <v>6</v>
      </c>
      <c r="C21" s="26">
        <v>638</v>
      </c>
      <c r="D21" s="26">
        <v>649</v>
      </c>
      <c r="E21" s="35">
        <v>667</v>
      </c>
      <c r="F21" s="29">
        <v>681</v>
      </c>
      <c r="G21" s="26">
        <v>695</v>
      </c>
      <c r="H21" s="26">
        <v>710</v>
      </c>
    </row>
    <row r="22" spans="1:8" ht="18.75" x14ac:dyDescent="0.3">
      <c r="A22" s="21" t="s">
        <v>5</v>
      </c>
      <c r="B22" s="24"/>
      <c r="C22" s="23" t="s">
        <v>9</v>
      </c>
      <c r="D22" s="23">
        <f>D21/C21*100</f>
        <v>101.72413793103448</v>
      </c>
      <c r="E22" s="36">
        <f t="shared" ref="E22" si="10">E21/D21*100</f>
        <v>102.77349768875193</v>
      </c>
      <c r="F22" s="23">
        <f t="shared" ref="F22" si="11">F21/E21*100</f>
        <v>102.09895052473763</v>
      </c>
      <c r="G22" s="23">
        <f t="shared" ref="G22" si="12">G21/F21*100</f>
        <v>102.05580029368575</v>
      </c>
      <c r="H22" s="23">
        <f t="shared" ref="H22" si="13">H21/G21*100</f>
        <v>102.15827338129498</v>
      </c>
    </row>
  </sheetData>
  <mergeCells count="12">
    <mergeCell ref="A2:H2"/>
    <mergeCell ref="G8:G9"/>
    <mergeCell ref="H8:H9"/>
    <mergeCell ref="B5:F5"/>
    <mergeCell ref="A3:H3"/>
    <mergeCell ref="A4:H4"/>
    <mergeCell ref="A7:A9"/>
    <mergeCell ref="B7:B9"/>
    <mergeCell ref="C8:C9"/>
    <mergeCell ref="D8:D9"/>
    <mergeCell ref="E8:E9"/>
    <mergeCell ref="F8:F9"/>
  </mergeCells>
  <pageMargins left="1.1811023622047245" right="0.39370078740157483" top="0.78740157480314965" bottom="0.78740157480314965" header="0.31496062992125984" footer="0.31496062992125984"/>
  <pageSetup paperSize="9" scale="60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 2023-2026</vt:lpstr>
      <vt:lpstr>'прогноз 2023-2026'!Заголовки_для_печати</vt:lpstr>
      <vt:lpstr>'прогноз 2023-2026'!Область_печати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EAvershina</dc:creator>
  <cp:lastModifiedBy>Admin</cp:lastModifiedBy>
  <cp:lastPrinted>2025-01-29T10:32:36Z</cp:lastPrinted>
  <dcterms:created xsi:type="dcterms:W3CDTF">2015-07-21T06:55:31Z</dcterms:created>
  <dcterms:modified xsi:type="dcterms:W3CDTF">2025-01-29T10:34:08Z</dcterms:modified>
</cp:coreProperties>
</file>